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SDPPI\"/>
    </mc:Choice>
  </mc:AlternateContent>
  <bookViews>
    <workbookView xWindow="0" yWindow="0" windowWidth="10530" windowHeight="57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6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5" i="1"/>
  <c r="E37" i="1"/>
  <c r="G37" i="1"/>
  <c r="C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6" i="1"/>
  <c r="D37" i="1" l="1"/>
</calcChain>
</file>

<file path=xl/sharedStrings.xml><?xml version="1.0" encoding="utf-8"?>
<sst xmlns="http://schemas.openxmlformats.org/spreadsheetml/2006/main" count="44" uniqueCount="40">
  <si>
    <t>Jumlah dan Persentase sertifikat menurut jenis permohonan sertifikat dan negara asal perangkat tahun 2019</t>
  </si>
  <si>
    <t>No</t>
  </si>
  <si>
    <t>Negara Asal Perangkat</t>
  </si>
  <si>
    <t>Jenis permohonan sertifikat</t>
  </si>
  <si>
    <t>Baru</t>
  </si>
  <si>
    <t>Jumlah</t>
  </si>
  <si>
    <t>%</t>
  </si>
  <si>
    <t>Perubahan/revisi</t>
  </si>
  <si>
    <t>Total</t>
  </si>
  <si>
    <t>Tiongkok</t>
  </si>
  <si>
    <t>Indonesia</t>
  </si>
  <si>
    <t>Amerika Serikat</t>
  </si>
  <si>
    <t>Jepang</t>
  </si>
  <si>
    <t>Malaysia</t>
  </si>
  <si>
    <t>Taiwan</t>
  </si>
  <si>
    <t>Vietnam</t>
  </si>
  <si>
    <t>Latvia</t>
  </si>
  <si>
    <t>Meksiko</t>
  </si>
  <si>
    <t>Thailand</t>
  </si>
  <si>
    <t>Rep. Ceko</t>
  </si>
  <si>
    <t>Jerman</t>
  </si>
  <si>
    <t>Korea Selatan</t>
  </si>
  <si>
    <t>Singapura</t>
  </si>
  <si>
    <t>Italia</t>
  </si>
  <si>
    <t>Filipina</t>
  </si>
  <si>
    <t>Inggris</t>
  </si>
  <si>
    <t>Australia</t>
  </si>
  <si>
    <t>Swedia</t>
  </si>
  <si>
    <t>Polandia</t>
  </si>
  <si>
    <t>Belgia</t>
  </si>
  <si>
    <t>Hongkong</t>
  </si>
  <si>
    <t>Perancis</t>
  </si>
  <si>
    <t>India</t>
  </si>
  <si>
    <t>Kanada</t>
  </si>
  <si>
    <t>Hungaria</t>
  </si>
  <si>
    <t>Denmark</t>
  </si>
  <si>
    <t>Belanda</t>
  </si>
  <si>
    <t>Finlandia</t>
  </si>
  <si>
    <t>swiss</t>
  </si>
  <si>
    <t>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</si>
</sst>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2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="80" zoomScaleNormal="80" workbookViewId="0"/>
  </sheetViews>
  <sheetFormatPr defaultRowHeight="14.5" x14ac:dyDescent="0.35"/>
  <cols>
    <col min="1" max="1" width="4.90625" customWidth="1"/>
    <col min="2" max="2" width="20.453125" customWidth="1"/>
    <col min="6" max="6" width="9.7265625" bestFit="1" customWidth="1"/>
  </cols>
  <sheetData>
    <row r="1" spans="1:8" x14ac:dyDescent="0.35">
      <c r="A1" t="s">
        <v>0</v>
      </c>
    </row>
    <row r="3" spans="1:8" x14ac:dyDescent="0.35">
      <c r="A3" s="1" t="s">
        <v>1</v>
      </c>
      <c r="B3" s="1" t="s">
        <v>2</v>
      </c>
      <c r="C3" s="2" t="s">
        <v>3</v>
      </c>
      <c r="D3" s="2"/>
      <c r="E3" s="2"/>
      <c r="F3" s="2"/>
      <c r="G3" s="1" t="s">
        <v>8</v>
      </c>
      <c r="H3" s="1" t="s">
        <v>6</v>
      </c>
    </row>
    <row r="4" spans="1:8" x14ac:dyDescent="0.35">
      <c r="A4" s="1"/>
      <c r="B4" s="1"/>
      <c r="C4" s="2" t="s">
        <v>4</v>
      </c>
      <c r="D4" s="2"/>
      <c r="E4" s="2" t="s">
        <v>7</v>
      </c>
      <c r="F4" s="2"/>
      <c r="G4" s="1"/>
      <c r="H4" s="1"/>
    </row>
    <row r="5" spans="1:8" x14ac:dyDescent="0.35">
      <c r="A5" s="1"/>
      <c r="B5" s="1"/>
      <c r="C5" s="3" t="s">
        <v>5</v>
      </c>
      <c r="D5" s="3" t="s">
        <v>6</v>
      </c>
      <c r="E5" s="3" t="s">
        <v>5</v>
      </c>
      <c r="F5" s="3" t="s">
        <v>6</v>
      </c>
      <c r="G5" s="1"/>
      <c r="H5" s="1"/>
    </row>
    <row r="6" spans="1:8" x14ac:dyDescent="0.35">
      <c r="A6" s="4">
        <v>1</v>
      </c>
      <c r="B6" s="5" t="s">
        <v>9</v>
      </c>
      <c r="C6" s="5">
        <v>3213</v>
      </c>
      <c r="D6" s="5">
        <v>58.01</v>
      </c>
      <c r="E6" s="5">
        <v>80</v>
      </c>
      <c r="F6" s="5">
        <v>77.67</v>
      </c>
      <c r="G6" s="5">
        <f>SUM(C6,E6)</f>
        <v>3293</v>
      </c>
      <c r="H6" s="6">
        <f>G6/$G$37*100</f>
        <v>58.365827720666431</v>
      </c>
    </row>
    <row r="7" spans="1:8" x14ac:dyDescent="0.35">
      <c r="A7" s="4">
        <v>2</v>
      </c>
      <c r="B7" s="5" t="s">
        <v>10</v>
      </c>
      <c r="C7" s="5">
        <v>609</v>
      </c>
      <c r="D7" s="5">
        <v>10.99</v>
      </c>
      <c r="E7" s="5"/>
      <c r="F7" s="5"/>
      <c r="G7" s="5">
        <f t="shared" ref="G7:G36" si="0">SUM(C7,E7)</f>
        <v>609</v>
      </c>
      <c r="H7" s="6">
        <f t="shared" ref="H7:H36" si="1">G7/$G$37*100</f>
        <v>10.794044665012407</v>
      </c>
    </row>
    <row r="8" spans="1:8" x14ac:dyDescent="0.35">
      <c r="A8" s="4">
        <v>3</v>
      </c>
      <c r="B8" s="5" t="s">
        <v>11</v>
      </c>
      <c r="C8" s="5">
        <v>148</v>
      </c>
      <c r="D8" s="5">
        <v>2.67</v>
      </c>
      <c r="E8" s="5">
        <v>2</v>
      </c>
      <c r="F8" s="5">
        <v>1.94</v>
      </c>
      <c r="G8" s="5">
        <f t="shared" si="0"/>
        <v>150</v>
      </c>
      <c r="H8" s="6">
        <f t="shared" si="1"/>
        <v>2.6586316908897554</v>
      </c>
    </row>
    <row r="9" spans="1:8" x14ac:dyDescent="0.35">
      <c r="A9" s="4">
        <v>4</v>
      </c>
      <c r="B9" s="5" t="s">
        <v>12</v>
      </c>
      <c r="C9" s="5">
        <v>237</v>
      </c>
      <c r="D9" s="5">
        <v>4.28</v>
      </c>
      <c r="E9" s="5">
        <v>3</v>
      </c>
      <c r="F9" s="5">
        <v>2.91</v>
      </c>
      <c r="G9" s="5">
        <f t="shared" si="0"/>
        <v>240</v>
      </c>
      <c r="H9" s="6">
        <f t="shared" si="1"/>
        <v>4.253810705423609</v>
      </c>
    </row>
    <row r="10" spans="1:8" x14ac:dyDescent="0.35">
      <c r="A10" s="4">
        <v>5</v>
      </c>
      <c r="B10" s="5" t="s">
        <v>13</v>
      </c>
      <c r="C10" s="5">
        <v>175</v>
      </c>
      <c r="D10" s="5">
        <v>3.16</v>
      </c>
      <c r="E10" s="5">
        <v>1</v>
      </c>
      <c r="F10" s="5">
        <v>0.97</v>
      </c>
      <c r="G10" s="5">
        <f t="shared" si="0"/>
        <v>176</v>
      </c>
      <c r="H10" s="6">
        <f t="shared" si="1"/>
        <v>3.1194611839773132</v>
      </c>
    </row>
    <row r="11" spans="1:8" x14ac:dyDescent="0.35">
      <c r="A11" s="4">
        <v>6</v>
      </c>
      <c r="B11" s="5" t="s">
        <v>14</v>
      </c>
      <c r="C11" s="5">
        <v>197</v>
      </c>
      <c r="D11" s="5">
        <v>3.56</v>
      </c>
      <c r="E11" s="5">
        <v>1</v>
      </c>
      <c r="F11" s="5">
        <v>0.97</v>
      </c>
      <c r="G11" s="5">
        <f t="shared" si="0"/>
        <v>198</v>
      </c>
      <c r="H11" s="6">
        <f t="shared" si="1"/>
        <v>3.5093938319744771</v>
      </c>
    </row>
    <row r="12" spans="1:8" x14ac:dyDescent="0.35">
      <c r="A12" s="4">
        <v>7</v>
      </c>
      <c r="B12" s="5" t="s">
        <v>15</v>
      </c>
      <c r="C12" s="5">
        <v>160</v>
      </c>
      <c r="D12" s="5">
        <v>2.89</v>
      </c>
      <c r="E12" s="5">
        <v>1</v>
      </c>
      <c r="F12" s="5">
        <v>0.97</v>
      </c>
      <c r="G12" s="5">
        <f t="shared" si="0"/>
        <v>161</v>
      </c>
      <c r="H12" s="6">
        <f t="shared" si="1"/>
        <v>2.8535980148883375</v>
      </c>
    </row>
    <row r="13" spans="1:8" x14ac:dyDescent="0.35">
      <c r="A13" s="4">
        <v>8</v>
      </c>
      <c r="B13" s="5" t="s">
        <v>16</v>
      </c>
      <c r="C13" s="5">
        <v>46</v>
      </c>
      <c r="D13" s="5">
        <v>0.83</v>
      </c>
      <c r="E13" s="5"/>
      <c r="F13" s="5"/>
      <c r="G13" s="5">
        <f t="shared" si="0"/>
        <v>46</v>
      </c>
      <c r="H13" s="6">
        <f t="shared" si="1"/>
        <v>0.81531371853952506</v>
      </c>
    </row>
    <row r="14" spans="1:8" x14ac:dyDescent="0.35">
      <c r="A14" s="4">
        <v>9</v>
      </c>
      <c r="B14" s="5" t="s">
        <v>17</v>
      </c>
      <c r="C14" s="5">
        <v>92</v>
      </c>
      <c r="D14" s="5">
        <v>1.66</v>
      </c>
      <c r="E14" s="5"/>
      <c r="F14" s="5"/>
      <c r="G14" s="5">
        <f t="shared" si="0"/>
        <v>92</v>
      </c>
      <c r="H14" s="6">
        <f t="shared" si="1"/>
        <v>1.6306274370790501</v>
      </c>
    </row>
    <row r="15" spans="1:8" x14ac:dyDescent="0.35">
      <c r="A15" s="4">
        <v>10</v>
      </c>
      <c r="B15" s="5" t="s">
        <v>18</v>
      </c>
      <c r="C15" s="5">
        <v>147</v>
      </c>
      <c r="D15" s="7">
        <f>C15/$C$37*100</f>
        <v>2.6539086477703555</v>
      </c>
      <c r="E15" s="5">
        <v>9</v>
      </c>
      <c r="F15" s="5">
        <v>8.74</v>
      </c>
      <c r="G15" s="5">
        <f t="shared" si="0"/>
        <v>156</v>
      </c>
      <c r="H15" s="6">
        <f t="shared" si="1"/>
        <v>2.7649769585253456</v>
      </c>
    </row>
    <row r="16" spans="1:8" x14ac:dyDescent="0.35">
      <c r="A16" s="4">
        <v>11</v>
      </c>
      <c r="B16" s="5" t="s">
        <v>19</v>
      </c>
      <c r="C16" s="5">
        <v>26</v>
      </c>
      <c r="D16" s="7">
        <f t="shared" ref="D16:D36" si="2">C16/$C$37*100</f>
        <v>0.46939880844917858</v>
      </c>
      <c r="E16" s="5"/>
      <c r="F16" s="5"/>
      <c r="G16" s="5">
        <f t="shared" si="0"/>
        <v>26</v>
      </c>
      <c r="H16" s="6">
        <f t="shared" si="1"/>
        <v>0.46082949308755761</v>
      </c>
    </row>
    <row r="17" spans="1:8" x14ac:dyDescent="0.35">
      <c r="A17" s="4">
        <v>12</v>
      </c>
      <c r="B17" s="5" t="s">
        <v>20</v>
      </c>
      <c r="C17" s="5">
        <v>87</v>
      </c>
      <c r="D17" s="7">
        <f t="shared" si="2"/>
        <v>1.5706806282722512</v>
      </c>
      <c r="E17" s="5">
        <v>1</v>
      </c>
      <c r="F17" s="5">
        <v>0.97</v>
      </c>
      <c r="G17" s="5">
        <f t="shared" si="0"/>
        <v>88</v>
      </c>
      <c r="H17" s="6">
        <f t="shared" si="1"/>
        <v>1.5597305919886566</v>
      </c>
    </row>
    <row r="18" spans="1:8" x14ac:dyDescent="0.35">
      <c r="A18" s="4">
        <v>13</v>
      </c>
      <c r="B18" s="5" t="s">
        <v>21</v>
      </c>
      <c r="C18" s="5">
        <v>76</v>
      </c>
      <c r="D18" s="7">
        <f t="shared" si="2"/>
        <v>1.3720888246975989</v>
      </c>
      <c r="E18" s="5"/>
      <c r="F18" s="5"/>
      <c r="G18" s="5">
        <f t="shared" si="0"/>
        <v>76</v>
      </c>
      <c r="H18" s="6">
        <f t="shared" si="1"/>
        <v>1.3470400567174761</v>
      </c>
    </row>
    <row r="19" spans="1:8" x14ac:dyDescent="0.35">
      <c r="A19" s="4">
        <v>14</v>
      </c>
      <c r="B19" s="5" t="s">
        <v>22</v>
      </c>
      <c r="C19" s="5">
        <v>7</v>
      </c>
      <c r="D19" s="7">
        <f t="shared" si="2"/>
        <v>0.12637660227477884</v>
      </c>
      <c r="E19" s="5">
        <v>2</v>
      </c>
      <c r="F19" s="5">
        <v>1.94</v>
      </c>
      <c r="G19" s="5">
        <f t="shared" si="0"/>
        <v>9</v>
      </c>
      <c r="H19" s="6">
        <f t="shared" si="1"/>
        <v>0.15951790145338532</v>
      </c>
    </row>
    <row r="20" spans="1:8" x14ac:dyDescent="0.35">
      <c r="A20" s="4">
        <v>15</v>
      </c>
      <c r="B20" s="5" t="s">
        <v>23</v>
      </c>
      <c r="C20" s="5">
        <v>18</v>
      </c>
      <c r="D20" s="7">
        <f t="shared" si="2"/>
        <v>0.32496840584943132</v>
      </c>
      <c r="E20" s="5">
        <v>1</v>
      </c>
      <c r="F20" s="5">
        <v>0.97</v>
      </c>
      <c r="G20" s="5">
        <f t="shared" si="0"/>
        <v>19</v>
      </c>
      <c r="H20" s="6">
        <f t="shared" si="1"/>
        <v>0.33676001417936902</v>
      </c>
    </row>
    <row r="21" spans="1:8" x14ac:dyDescent="0.35">
      <c r="A21" s="4">
        <v>16</v>
      </c>
      <c r="B21" s="5" t="s">
        <v>24</v>
      </c>
      <c r="C21" s="5">
        <v>27</v>
      </c>
      <c r="D21" s="7">
        <f t="shared" si="2"/>
        <v>0.48745260877414692</v>
      </c>
      <c r="E21" s="5"/>
      <c r="F21" s="5"/>
      <c r="G21" s="5">
        <f t="shared" si="0"/>
        <v>27</v>
      </c>
      <c r="H21" s="6">
        <f t="shared" si="1"/>
        <v>0.47855370436015604</v>
      </c>
    </row>
    <row r="22" spans="1:8" x14ac:dyDescent="0.35">
      <c r="A22" s="4">
        <v>17</v>
      </c>
      <c r="B22" s="5" t="s">
        <v>25</v>
      </c>
      <c r="C22" s="5">
        <v>18</v>
      </c>
      <c r="D22" s="7">
        <f t="shared" si="2"/>
        <v>0.32496840584943132</v>
      </c>
      <c r="E22" s="5"/>
      <c r="F22" s="5"/>
      <c r="G22" s="5">
        <f t="shared" si="0"/>
        <v>18</v>
      </c>
      <c r="H22" s="6">
        <f t="shared" si="1"/>
        <v>0.31903580290677064</v>
      </c>
    </row>
    <row r="23" spans="1:8" x14ac:dyDescent="0.35">
      <c r="A23" s="4">
        <v>18</v>
      </c>
      <c r="B23" s="5" t="s">
        <v>26</v>
      </c>
      <c r="C23" s="5">
        <v>3</v>
      </c>
      <c r="D23" s="7">
        <f t="shared" si="2"/>
        <v>5.4161400974905217E-2</v>
      </c>
      <c r="E23" s="5"/>
      <c r="F23" s="5"/>
      <c r="G23" s="5">
        <f t="shared" si="0"/>
        <v>3</v>
      </c>
      <c r="H23" s="6">
        <f t="shared" si="1"/>
        <v>5.3172633817795106E-2</v>
      </c>
    </row>
    <row r="24" spans="1:8" x14ac:dyDescent="0.35">
      <c r="A24" s="4">
        <v>19</v>
      </c>
      <c r="B24" s="5" t="s">
        <v>27</v>
      </c>
      <c r="C24" s="5">
        <v>32</v>
      </c>
      <c r="D24" s="7">
        <f t="shared" si="2"/>
        <v>0.57772161039898895</v>
      </c>
      <c r="E24" s="5"/>
      <c r="F24" s="5"/>
      <c r="G24" s="5">
        <f t="shared" si="0"/>
        <v>32</v>
      </c>
      <c r="H24" s="6">
        <f t="shared" si="1"/>
        <v>0.56717476072314787</v>
      </c>
    </row>
    <row r="25" spans="1:8" x14ac:dyDescent="0.35">
      <c r="A25" s="4">
        <v>20</v>
      </c>
      <c r="B25" s="5" t="s">
        <v>28</v>
      </c>
      <c r="C25" s="5">
        <v>14</v>
      </c>
      <c r="D25" s="7">
        <f t="shared" si="2"/>
        <v>0.25275320454955769</v>
      </c>
      <c r="E25" s="5"/>
      <c r="F25" s="5"/>
      <c r="G25" s="5">
        <f t="shared" si="0"/>
        <v>14</v>
      </c>
      <c r="H25" s="6">
        <f t="shared" si="1"/>
        <v>0.24813895781637718</v>
      </c>
    </row>
    <row r="26" spans="1:8" x14ac:dyDescent="0.35">
      <c r="A26" s="4">
        <v>21</v>
      </c>
      <c r="B26" s="5" t="s">
        <v>29</v>
      </c>
      <c r="C26" s="5">
        <v>2</v>
      </c>
      <c r="D26" s="7">
        <f t="shared" si="2"/>
        <v>3.6107600649936809E-2</v>
      </c>
      <c r="E26" s="5"/>
      <c r="F26" s="5"/>
      <c r="G26" s="5">
        <f t="shared" si="0"/>
        <v>2</v>
      </c>
      <c r="H26" s="6">
        <f t="shared" si="1"/>
        <v>3.5448422545196742E-2</v>
      </c>
    </row>
    <row r="27" spans="1:8" x14ac:dyDescent="0.35">
      <c r="A27" s="4">
        <v>22</v>
      </c>
      <c r="B27" s="5" t="s">
        <v>30</v>
      </c>
      <c r="C27" s="5">
        <v>9</v>
      </c>
      <c r="D27" s="7">
        <f t="shared" si="2"/>
        <v>0.16248420292471566</v>
      </c>
      <c r="E27" s="5"/>
      <c r="F27" s="5"/>
      <c r="G27" s="5">
        <f t="shared" si="0"/>
        <v>9</v>
      </c>
      <c r="H27" s="6">
        <f t="shared" si="1"/>
        <v>0.15951790145338532</v>
      </c>
    </row>
    <row r="28" spans="1:8" x14ac:dyDescent="0.35">
      <c r="A28" s="4">
        <v>23</v>
      </c>
      <c r="B28" s="5" t="s">
        <v>31</v>
      </c>
      <c r="C28" s="5">
        <v>27</v>
      </c>
      <c r="D28" s="7">
        <f t="shared" si="2"/>
        <v>0.48745260877414692</v>
      </c>
      <c r="E28" s="5"/>
      <c r="F28" s="5"/>
      <c r="G28" s="5">
        <f t="shared" si="0"/>
        <v>27</v>
      </c>
      <c r="H28" s="6">
        <f t="shared" si="1"/>
        <v>0.47855370436015604</v>
      </c>
    </row>
    <row r="29" spans="1:8" x14ac:dyDescent="0.35">
      <c r="A29" s="4">
        <v>24</v>
      </c>
      <c r="B29" s="5" t="s">
        <v>32</v>
      </c>
      <c r="C29" s="5">
        <v>24</v>
      </c>
      <c r="D29" s="7">
        <f t="shared" si="2"/>
        <v>0.43329120779924174</v>
      </c>
      <c r="E29" s="5"/>
      <c r="F29" s="5"/>
      <c r="G29" s="5">
        <f t="shared" si="0"/>
        <v>24</v>
      </c>
      <c r="H29" s="6">
        <f t="shared" si="1"/>
        <v>0.42538107054236085</v>
      </c>
    </row>
    <row r="30" spans="1:8" x14ac:dyDescent="0.35">
      <c r="A30" s="4">
        <v>25</v>
      </c>
      <c r="B30" s="5" t="s">
        <v>33</v>
      </c>
      <c r="C30" s="5">
        <v>4</v>
      </c>
      <c r="D30" s="7">
        <f t="shared" si="2"/>
        <v>7.2215201299873619E-2</v>
      </c>
      <c r="E30" s="5"/>
      <c r="F30" s="5"/>
      <c r="G30" s="5">
        <f t="shared" si="0"/>
        <v>4</v>
      </c>
      <c r="H30" s="6">
        <f t="shared" si="1"/>
        <v>7.0896845090393484E-2</v>
      </c>
    </row>
    <row r="31" spans="1:8" x14ac:dyDescent="0.35">
      <c r="A31" s="4">
        <v>26</v>
      </c>
      <c r="B31" s="5" t="s">
        <v>34</v>
      </c>
      <c r="C31" s="5">
        <v>30</v>
      </c>
      <c r="D31" s="7">
        <f t="shared" si="2"/>
        <v>0.54161400974905216</v>
      </c>
      <c r="E31" s="5"/>
      <c r="F31" s="5"/>
      <c r="G31" s="5">
        <f t="shared" si="0"/>
        <v>30</v>
      </c>
      <c r="H31" s="6">
        <f t="shared" si="1"/>
        <v>0.53172633817795112</v>
      </c>
    </row>
    <row r="32" spans="1:8" x14ac:dyDescent="0.35">
      <c r="A32" s="4">
        <v>27</v>
      </c>
      <c r="B32" s="5" t="s">
        <v>35</v>
      </c>
      <c r="C32" s="5">
        <v>5</v>
      </c>
      <c r="D32" s="7">
        <f t="shared" si="2"/>
        <v>9.0269001624842027E-2</v>
      </c>
      <c r="E32" s="5"/>
      <c r="F32" s="5"/>
      <c r="G32" s="5">
        <f t="shared" si="0"/>
        <v>5</v>
      </c>
      <c r="H32" s="6">
        <f t="shared" si="1"/>
        <v>8.8621056362991849E-2</v>
      </c>
    </row>
    <row r="33" spans="1:8" x14ac:dyDescent="0.35">
      <c r="A33" s="4">
        <v>28</v>
      </c>
      <c r="B33" s="5" t="s">
        <v>36</v>
      </c>
      <c r="C33" s="5">
        <v>6</v>
      </c>
      <c r="D33" s="7">
        <f t="shared" si="2"/>
        <v>0.10832280194981043</v>
      </c>
      <c r="E33" s="5">
        <v>1</v>
      </c>
      <c r="F33" s="5">
        <v>0.97</v>
      </c>
      <c r="G33" s="5">
        <f t="shared" si="0"/>
        <v>7</v>
      </c>
      <c r="H33" s="6">
        <f t="shared" si="1"/>
        <v>0.12406947890818859</v>
      </c>
    </row>
    <row r="34" spans="1:8" x14ac:dyDescent="0.35">
      <c r="A34" s="4">
        <v>29</v>
      </c>
      <c r="B34" s="5" t="s">
        <v>37</v>
      </c>
      <c r="C34" s="5">
        <v>10</v>
      </c>
      <c r="D34" s="7">
        <f t="shared" si="2"/>
        <v>0.18053800324968405</v>
      </c>
      <c r="E34" s="5"/>
      <c r="F34" s="5"/>
      <c r="G34" s="5">
        <f t="shared" si="0"/>
        <v>10</v>
      </c>
      <c r="H34" s="6">
        <f t="shared" si="1"/>
        <v>0.1772421127259837</v>
      </c>
    </row>
    <row r="35" spans="1:8" x14ac:dyDescent="0.35">
      <c r="A35" s="4">
        <v>30</v>
      </c>
      <c r="B35" s="5" t="s">
        <v>38</v>
      </c>
      <c r="C35" s="5">
        <v>6</v>
      </c>
      <c r="D35" s="7">
        <f t="shared" si="2"/>
        <v>0.10832280194981043</v>
      </c>
      <c r="E35" s="5"/>
      <c r="F35" s="5"/>
      <c r="G35" s="5">
        <f t="shared" si="0"/>
        <v>6</v>
      </c>
      <c r="H35" s="6">
        <f t="shared" si="1"/>
        <v>0.10634526763559021</v>
      </c>
    </row>
    <row r="36" spans="1:8" x14ac:dyDescent="0.35">
      <c r="A36" s="4">
        <v>31</v>
      </c>
      <c r="B36" s="5" t="s">
        <v>39</v>
      </c>
      <c r="C36" s="5">
        <v>84</v>
      </c>
      <c r="D36" s="7">
        <f t="shared" si="2"/>
        <v>1.516519227297346</v>
      </c>
      <c r="E36" s="5">
        <v>1</v>
      </c>
      <c r="F36" s="5">
        <v>0.97</v>
      </c>
      <c r="G36" s="5">
        <f t="shared" si="0"/>
        <v>85</v>
      </c>
      <c r="H36" s="6">
        <f t="shared" si="1"/>
        <v>1.5065579581708615</v>
      </c>
    </row>
    <row r="37" spans="1:8" x14ac:dyDescent="0.35">
      <c r="A37" s="2" t="s">
        <v>8</v>
      </c>
      <c r="B37" s="2"/>
      <c r="C37" s="3">
        <f>SUM(C6:C36)</f>
        <v>5539</v>
      </c>
      <c r="D37" s="8">
        <f t="shared" ref="D37:H37" si="3">SUM(D6:D36)</f>
        <v>100.00161581512911</v>
      </c>
      <c r="E37" s="3">
        <f t="shared" si="3"/>
        <v>103</v>
      </c>
      <c r="F37" s="8">
        <v>100</v>
      </c>
      <c r="G37" s="3">
        <f t="shared" si="3"/>
        <v>5642</v>
      </c>
      <c r="H37" s="3">
        <f t="shared" si="3"/>
        <v>99.999999999999972</v>
      </c>
    </row>
  </sheetData>
  <mergeCells count="8">
    <mergeCell ref="H3:H5"/>
    <mergeCell ref="A37:B37"/>
    <mergeCell ref="A3:A5"/>
    <mergeCell ref="B3:B5"/>
    <mergeCell ref="C4:D4"/>
    <mergeCell ref="E4:F4"/>
    <mergeCell ref="C3:F3"/>
    <mergeCell ref="G3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2021-03-25T01:25:41Z</dcterms:created>
  <dcterms:modified xsi:type="dcterms:W3CDTF">2021-03-25T01:39:28Z</dcterms:modified>
</cp:coreProperties>
</file>